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. Social\Desktop\DCS_2024\monitoreo encuestas2024\febrero 2024\para publicar\Aragon\"/>
    </mc:Choice>
  </mc:AlternateContent>
  <xr:revisionPtr revIDLastSave="0" documentId="13_ncr:1_{13276376-A68B-4E17-8210-00E5C6586E41}" xr6:coauthVersionLast="47" xr6:coauthVersionMax="47" xr10:uidLastSave="{00000000-0000-0000-0000-000000000000}"/>
  <workbookProtection workbookAlgorithmName="SHA-512" workbookHashValue="hokOVMC+bvp4aHnSTOOALOPrAfJ4kigcYiHpJmzjQvm/a3fmqXx1Ts90KODyO2xIPTdH09oq3s+yNc7Ufv90uA==" workbookSaltValue="Vga3zNDoC47DsgHIzGBq5w==" workbookSpinCount="100000" lockStructure="1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1" l="1"/>
  <c r="N21" i="1"/>
  <c r="N22" i="1"/>
  <c r="N23" i="1"/>
  <c r="N24" i="1"/>
  <c r="N25" i="1"/>
  <c r="N19" i="1"/>
  <c r="N10" i="1"/>
  <c r="N11" i="1"/>
  <c r="N12" i="1"/>
  <c r="N13" i="1"/>
  <c r="N14" i="1"/>
  <c r="N9" i="1"/>
  <c r="N4" i="1"/>
  <c r="N3" i="1"/>
  <c r="L20" i="1"/>
  <c r="L21" i="1"/>
  <c r="L22" i="1"/>
  <c r="L23" i="1"/>
  <c r="L24" i="1"/>
  <c r="L25" i="1"/>
  <c r="L19" i="1"/>
  <c r="L10" i="1"/>
  <c r="L11" i="1"/>
  <c r="L12" i="1"/>
  <c r="L13" i="1"/>
  <c r="L14" i="1"/>
  <c r="L9" i="1"/>
  <c r="L4" i="1"/>
  <c r="L3" i="1"/>
</calcChain>
</file>

<file path=xl/sharedStrings.xml><?xml version="1.0" encoding="utf-8"?>
<sst xmlns="http://schemas.openxmlformats.org/spreadsheetml/2006/main" count="67" uniqueCount="33">
  <si>
    <t>Señale el sexo del entrevistado:</t>
  </si>
  <si>
    <t>Frequency</t>
  </si>
  <si>
    <t>Percent</t>
  </si>
  <si>
    <t>Valid Percent</t>
  </si>
  <si>
    <t>Cumulative Percent</t>
  </si>
  <si>
    <t>Valid</t>
  </si>
  <si>
    <t>Mujer</t>
  </si>
  <si>
    <t>Hombre</t>
  </si>
  <si>
    <t>Total</t>
  </si>
  <si>
    <t>edad_cerrada_auto</t>
  </si>
  <si>
    <t>18 a 24 años</t>
  </si>
  <si>
    <t>25 a 34 años</t>
  </si>
  <si>
    <t>35 a 44 años</t>
  </si>
  <si>
    <t>45 a 54 años</t>
  </si>
  <si>
    <t>55 a 64 años</t>
  </si>
  <si>
    <t>65 o más años</t>
  </si>
  <si>
    <t>A/B</t>
  </si>
  <si>
    <t>C+</t>
  </si>
  <si>
    <t>C</t>
  </si>
  <si>
    <t>C-</t>
  </si>
  <si>
    <t>D+</t>
  </si>
  <si>
    <t>D</t>
  </si>
  <si>
    <t>E</t>
  </si>
  <si>
    <t>NSE</t>
  </si>
  <si>
    <t>LN</t>
  </si>
  <si>
    <t>UNIVERSO</t>
  </si>
  <si>
    <t>MUESTRA</t>
  </si>
  <si>
    <t>GRUPO ETARIO</t>
  </si>
  <si>
    <t>SEXO</t>
  </si>
  <si>
    <t>Mujeres</t>
  </si>
  <si>
    <t>Hombres</t>
  </si>
  <si>
    <t xml:space="preserve">PONDERADORES </t>
  </si>
  <si>
    <t>Seccion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</si>
</sst>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"/>
    <numFmt numFmtId="165" formatCode="###0.0"/>
  </numFmts>
  <fonts count="5">
    <font>
      <sz val="11"/>
      <color theme="1"/>
      <name val="Calibri"/>
      <family val="2"/>
      <scheme val="minor"/>
    </font>
    <font>
      <b/>
      <sz val="11"/>
      <color rgb="FF010205"/>
      <name val="Arial Bold"/>
      <family val="2"/>
    </font>
    <font>
      <sz val="9"/>
      <color rgb="FF264A60"/>
      <name val="Arial"/>
      <family val="2"/>
    </font>
    <font>
      <sz val="9"/>
      <color rgb="FF010205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>
        <bgColor rgb="FFFFFFFF"/>
      </patternFill>
    </fill>
    <fill>
      <patternFill patternType="solid">
        <fgColor rgb="FFE0E0E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152935"/>
      </bottom>
      <diagonal/>
    </border>
    <border>
      <left/>
      <right/>
      <top/>
      <bottom style="thin">
        <color rgb="FF152935"/>
      </bottom>
      <diagonal/>
    </border>
    <border>
      <left/>
      <right style="thin">
        <color rgb="FFE0E0E0"/>
      </right>
      <top/>
      <bottom style="thin">
        <color rgb="FF152935"/>
      </bottom>
      <diagonal/>
    </border>
    <border>
      <left style="thin">
        <color rgb="FFE0E0E0"/>
      </left>
      <right style="thin">
        <color rgb="FFE0E0E0"/>
      </right>
      <top/>
      <bottom style="thin">
        <color rgb="FF152935"/>
      </bottom>
      <diagonal/>
    </border>
    <border>
      <left style="thin">
        <color rgb="FFE0E0E0"/>
      </left>
      <right/>
      <top/>
      <bottom style="thin">
        <color rgb="FF152935"/>
      </bottom>
      <diagonal/>
    </border>
    <border>
      <left/>
      <right/>
      <top style="thin">
        <color rgb="FF152935"/>
      </top>
      <bottom style="thin">
        <color rgb="FFAEAEAE"/>
      </bottom>
      <diagonal/>
    </border>
    <border>
      <left/>
      <right/>
      <top style="thin">
        <color rgb="FFAEAEAE"/>
      </top>
      <bottom style="thin">
        <color rgb="FFAEAEAE"/>
      </bottom>
      <diagonal/>
    </border>
    <border>
      <left/>
      <right/>
      <top style="thin">
        <color rgb="FFAEAEAE"/>
      </top>
      <bottom style="thin">
        <color rgb="FF152935"/>
      </bottom>
      <diagonal/>
    </border>
    <border>
      <left/>
      <right/>
      <top style="thin">
        <color rgb="FF152935"/>
      </top>
      <bottom style="thin">
        <color rgb="FFAEAEAE"/>
      </bottom>
      <diagonal/>
    </border>
    <border>
      <left/>
      <right/>
      <top style="thin">
        <color rgb="FFAEAEAE"/>
      </top>
      <bottom style="thin">
        <color rgb="FFAEAEAE"/>
      </bottom>
      <diagonal/>
    </border>
    <border>
      <left/>
      <right/>
      <top style="thin">
        <color rgb="FFAEAEAE"/>
      </top>
      <bottom style="thin">
        <color rgb="FF152935"/>
      </bottom>
      <diagonal/>
    </border>
    <border>
      <left/>
      <right style="thin">
        <color rgb="FFE0E0E0"/>
      </right>
      <top style="thin">
        <color rgb="FF152935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152935"/>
      </top>
      <bottom style="thin">
        <color rgb="FFAEAEAE"/>
      </bottom>
      <diagonal/>
    </border>
    <border>
      <left style="thin">
        <color rgb="FFE0E0E0"/>
      </left>
      <right/>
      <top style="thin">
        <color rgb="FF152935"/>
      </top>
      <bottom style="thin">
        <color rgb="FFAEAEAE"/>
      </bottom>
      <diagonal/>
    </border>
    <border>
      <left/>
      <right style="thin">
        <color rgb="FFE0E0E0"/>
      </right>
      <top style="thin">
        <color rgb="FFAEAEAE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AEAEAE"/>
      </top>
      <bottom style="thin">
        <color rgb="FFAEAEAE"/>
      </bottom>
      <diagonal/>
    </border>
    <border>
      <left style="thin">
        <color rgb="FFE0E0E0"/>
      </left>
      <right/>
      <top style="thin">
        <color rgb="FFAEAEAE"/>
      </top>
      <bottom style="thin">
        <color rgb="FFAEAEAE"/>
      </bottom>
      <diagonal/>
    </border>
    <border>
      <left/>
      <right style="thin">
        <color rgb="FFE0E0E0"/>
      </right>
      <top style="thin">
        <color rgb="FFAEAEAE"/>
      </top>
      <bottom style="thin">
        <color rgb="FF152935"/>
      </bottom>
      <diagonal/>
    </border>
    <border>
      <left style="thin">
        <color rgb="FFE0E0E0"/>
      </left>
      <right style="thin">
        <color rgb="FFE0E0E0"/>
      </right>
      <top style="thin">
        <color rgb="FFAEAEAE"/>
      </top>
      <bottom style="thin">
        <color rgb="FF152935"/>
      </bottom>
      <diagonal/>
    </border>
    <border>
      <left style="thin">
        <color rgb="FFE0E0E0"/>
      </left>
      <right/>
      <top style="thin">
        <color rgb="FFAEAEAE"/>
      </top>
      <bottom style="thin">
        <color rgb="FF152935"/>
      </bottom>
      <diagonal/>
    </border>
  </borders>
  <cellStyleXfs count="2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24">
    <xf numFmtId="0" fontId="0" fillId="0" borderId="0" xfId="0"/>
    <xf numFmtId="0" fontId="2" fillId="2" borderId="6" xfId="7" applyFont="1" applyFill="1" applyBorder="1" applyAlignment="1">
      <alignment horizontal="center" wrapText="1"/>
    </xf>
    <xf numFmtId="0" fontId="2" fillId="2" borderId="7" xfId="8" applyFont="1" applyFill="1" applyBorder="1" applyAlignment="1">
      <alignment horizontal="center" wrapText="1"/>
    </xf>
    <xf numFmtId="0" fontId="2" fillId="2" borderId="8" xfId="9" applyFont="1" applyFill="1" applyBorder="1" applyAlignment="1">
      <alignment horizontal="center" wrapText="1"/>
    </xf>
    <xf numFmtId="0" fontId="2" fillId="3" borderId="12" xfId="13" applyFont="1" applyFill="1" applyBorder="1" applyAlignment="1">
      <alignment horizontal="left" vertical="top" wrapText="1"/>
    </xf>
    <xf numFmtId="0" fontId="2" fillId="3" borderId="13" xfId="14" applyFont="1" applyFill="1" applyBorder="1" applyAlignment="1">
      <alignment horizontal="left" vertical="top" wrapText="1"/>
    </xf>
    <xf numFmtId="0" fontId="2" fillId="3" borderId="14" xfId="15" applyFont="1" applyFill="1" applyBorder="1" applyAlignment="1">
      <alignment horizontal="left" vertical="top" wrapText="1"/>
    </xf>
    <xf numFmtId="164" fontId="3" fillId="2" borderId="15" xfId="16" applyNumberFormat="1" applyFont="1" applyFill="1" applyBorder="1" applyAlignment="1">
      <alignment horizontal="right" vertical="top"/>
    </xf>
    <xf numFmtId="165" fontId="3" fillId="2" borderId="16" xfId="17" applyNumberFormat="1" applyFont="1" applyFill="1" applyBorder="1" applyAlignment="1">
      <alignment horizontal="right" vertical="top"/>
    </xf>
    <xf numFmtId="165" fontId="3" fillId="2" borderId="17" xfId="18" applyNumberFormat="1" applyFont="1" applyFill="1" applyBorder="1" applyAlignment="1">
      <alignment horizontal="right" vertical="top"/>
    </xf>
    <xf numFmtId="164" fontId="3" fillId="2" borderId="18" xfId="19" applyNumberFormat="1" applyFont="1" applyFill="1" applyBorder="1" applyAlignment="1">
      <alignment horizontal="right" vertical="top"/>
    </xf>
    <xf numFmtId="165" fontId="3" fillId="2" borderId="19" xfId="20" applyNumberFormat="1" applyFont="1" applyFill="1" applyBorder="1" applyAlignment="1">
      <alignment horizontal="right" vertical="top"/>
    </xf>
    <xf numFmtId="165" fontId="3" fillId="2" borderId="20" xfId="21" applyNumberFormat="1" applyFont="1" applyFill="1" applyBorder="1" applyAlignment="1">
      <alignment horizontal="right" vertical="top"/>
    </xf>
    <xf numFmtId="164" fontId="3" fillId="2" borderId="21" xfId="22" applyNumberFormat="1" applyFont="1" applyFill="1" applyBorder="1" applyAlignment="1">
      <alignment horizontal="right" vertical="top"/>
    </xf>
    <xf numFmtId="165" fontId="3" fillId="2" borderId="22" xfId="23" applyNumberFormat="1" applyFont="1" applyFill="1" applyBorder="1" applyAlignment="1">
      <alignment horizontal="right" vertical="top"/>
    </xf>
    <xf numFmtId="0" fontId="3" fillId="2" borderId="23" xfId="24" applyFont="1" applyFill="1" applyBorder="1" applyAlignment="1">
      <alignment horizontal="left" vertical="top" wrapText="1"/>
    </xf>
    <xf numFmtId="0" fontId="2" fillId="3" borderId="9" xfId="10" applyFont="1" applyFill="1" applyBorder="1" applyAlignment="1">
      <alignment horizontal="left" vertical="top" wrapText="1"/>
    </xf>
    <xf numFmtId="0" fontId="2" fillId="3" borderId="10" xfId="11" applyFont="1" applyFill="1" applyBorder="1" applyAlignment="1">
      <alignment horizontal="left" vertical="top" wrapText="1"/>
    </xf>
    <xf numFmtId="0" fontId="2" fillId="3" borderId="11" xfId="12" applyFont="1" applyFill="1" applyBorder="1" applyAlignment="1">
      <alignment horizontal="left" vertical="top" wrapText="1"/>
    </xf>
    <xf numFmtId="0" fontId="1" fillId="2" borderId="3" xfId="4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2" xfId="3" applyFont="1" applyFill="1" applyBorder="1" applyAlignment="1">
      <alignment horizontal="center" vertical="center" wrapText="1"/>
    </xf>
    <xf numFmtId="0" fontId="2" fillId="2" borderId="4" xfId="5" applyFont="1" applyFill="1" applyBorder="1" applyAlignment="1">
      <alignment horizontal="left" wrapText="1"/>
    </xf>
    <xf numFmtId="0" fontId="2" fillId="2" borderId="5" xfId="6" applyFont="1" applyFill="1" applyBorder="1" applyAlignment="1">
      <alignment horizontal="left" wrapText="1"/>
    </xf>
  </cellXfs>
  <cellStyles count="25">
    <cellStyle name="Normal" xfId="0" builtinId="0"/>
    <cellStyle name="style1704889822542" xfId="1" xr:uid="{00000000-0005-0000-0000-000001000000}"/>
    <cellStyle name="style1704889822648" xfId="2" xr:uid="{00000000-0005-0000-0000-000002000000}"/>
    <cellStyle name="style1704889822731" xfId="3" xr:uid="{00000000-0005-0000-0000-000003000000}"/>
    <cellStyle name="style1704889822805" xfId="4" xr:uid="{00000000-0005-0000-0000-000004000000}"/>
    <cellStyle name="style1704889822891" xfId="5" xr:uid="{00000000-0005-0000-0000-000005000000}"/>
    <cellStyle name="style1704889822960" xfId="6" xr:uid="{00000000-0005-0000-0000-000006000000}"/>
    <cellStyle name="style1704889823034" xfId="7" xr:uid="{00000000-0005-0000-0000-000007000000}"/>
    <cellStyle name="style1704889823108" xfId="8" xr:uid="{00000000-0005-0000-0000-000008000000}"/>
    <cellStyle name="style1704889823177" xfId="9" xr:uid="{00000000-0005-0000-0000-000009000000}"/>
    <cellStyle name="style1704889823243" xfId="10" xr:uid="{00000000-0005-0000-0000-00000A000000}"/>
    <cellStyle name="style1704889823325" xfId="11" xr:uid="{00000000-0005-0000-0000-00000B000000}"/>
    <cellStyle name="style1704889823390" xfId="12" xr:uid="{00000000-0005-0000-0000-00000C000000}"/>
    <cellStyle name="style1704889823454" xfId="13" xr:uid="{00000000-0005-0000-0000-00000D000000}"/>
    <cellStyle name="style1704889823520" xfId="14" xr:uid="{00000000-0005-0000-0000-00000E000000}"/>
    <cellStyle name="style1704889823587" xfId="15" xr:uid="{00000000-0005-0000-0000-00000F000000}"/>
    <cellStyle name="style1704889823652" xfId="16" xr:uid="{00000000-0005-0000-0000-000010000000}"/>
    <cellStyle name="style1704889823720" xfId="17" xr:uid="{00000000-0005-0000-0000-000011000000}"/>
    <cellStyle name="style1704889823785" xfId="18" xr:uid="{00000000-0005-0000-0000-000012000000}"/>
    <cellStyle name="style1704889823855" xfId="19" xr:uid="{00000000-0005-0000-0000-000013000000}"/>
    <cellStyle name="style1704889823915" xfId="20" xr:uid="{00000000-0005-0000-0000-000014000000}"/>
    <cellStyle name="style1704889823979" xfId="21" xr:uid="{00000000-0005-0000-0000-000015000000}"/>
    <cellStyle name="style1704889824054" xfId="22" xr:uid="{00000000-0005-0000-0000-000016000000}"/>
    <cellStyle name="style1704889824140" xfId="23" xr:uid="{00000000-0005-0000-0000-000017000000}"/>
    <cellStyle name="style1704889824214" xfId="24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O3" sqref="O3"/>
    </sheetView>
  </sheetViews>
  <sheetFormatPr baseColWidth="10" defaultColWidth="8.77734375" defaultRowHeight="14.4"/>
  <cols>
    <col min="1" max="1" width="4.21875" bestFit="1" customWidth="1"/>
    <col min="2" max="2" width="11.5546875" bestFit="1" customWidth="1"/>
    <col min="3" max="3" width="8.44140625" bestFit="1" customWidth="1"/>
    <col min="4" max="4" width="6.44140625" bestFit="1" customWidth="1"/>
    <col min="5" max="5" width="10.33203125" bestFit="1" customWidth="1"/>
    <col min="6" max="6" width="8.88671875" bestFit="1" customWidth="1"/>
    <col min="8" max="8" width="13.5546875" bestFit="1" customWidth="1"/>
    <col min="9" max="9" width="8" bestFit="1" customWidth="1"/>
    <col min="10" max="10" width="12" bestFit="1" customWidth="1"/>
    <col min="11" max="11" width="9.109375" bestFit="1" customWidth="1"/>
    <col min="12" max="12" width="12" bestFit="1" customWidth="1"/>
    <col min="14" max="14" width="15.109375" bestFit="1" customWidth="1"/>
  </cols>
  <sheetData>
    <row r="1" spans="1:14" ht="21" customHeight="1">
      <c r="A1" s="19" t="s">
        <v>0</v>
      </c>
      <c r="B1" s="20"/>
      <c r="C1" s="20"/>
      <c r="D1" s="20"/>
      <c r="E1" s="20"/>
      <c r="F1" s="21"/>
    </row>
    <row r="2" spans="1:14" ht="28.95" customHeight="1">
      <c r="A2" s="22"/>
      <c r="B2" s="23"/>
      <c r="C2" s="1" t="s">
        <v>1</v>
      </c>
      <c r="D2" s="2" t="s">
        <v>2</v>
      </c>
      <c r="E2" s="2" t="s">
        <v>3</v>
      </c>
      <c r="F2" s="3" t="s">
        <v>4</v>
      </c>
      <c r="H2" t="s">
        <v>28</v>
      </c>
      <c r="I2" t="s">
        <v>24</v>
      </c>
      <c r="J2" t="s">
        <v>25</v>
      </c>
      <c r="K2" t="s">
        <v>26</v>
      </c>
      <c r="N2" t="s">
        <v>31</v>
      </c>
    </row>
    <row r="3" spans="1:14" ht="16.95" customHeight="1">
      <c r="A3" s="16" t="s">
        <v>5</v>
      </c>
      <c r="B3" s="4" t="s">
        <v>6</v>
      </c>
      <c r="C3" s="7">
        <v>606</v>
      </c>
      <c r="D3" s="8">
        <v>50.5</v>
      </c>
      <c r="E3" s="8">
        <v>50.5</v>
      </c>
      <c r="F3" s="9">
        <v>50.5</v>
      </c>
      <c r="H3" t="s">
        <v>29</v>
      </c>
      <c r="I3">
        <v>3183912</v>
      </c>
      <c r="J3">
        <v>0.51508543148009622</v>
      </c>
      <c r="K3" s="8">
        <v>50.5</v>
      </c>
      <c r="L3">
        <f>K3*0.01</f>
        <v>0.505</v>
      </c>
      <c r="N3">
        <f>J3/L3</f>
        <v>1.019971151445735</v>
      </c>
    </row>
    <row r="4" spans="1:14" ht="16.95" customHeight="1">
      <c r="A4" s="17"/>
      <c r="B4" s="5" t="s">
        <v>7</v>
      </c>
      <c r="C4" s="10">
        <v>594</v>
      </c>
      <c r="D4" s="11">
        <v>49.5</v>
      </c>
      <c r="E4" s="11">
        <v>49.5</v>
      </c>
      <c r="F4" s="12">
        <v>100</v>
      </c>
      <c r="H4" t="s">
        <v>30</v>
      </c>
      <c r="I4">
        <v>2997416</v>
      </c>
      <c r="J4">
        <v>0.48491456851990383</v>
      </c>
      <c r="K4" s="11">
        <v>49.5</v>
      </c>
      <c r="L4">
        <f>K4*0.01</f>
        <v>0.495</v>
      </c>
      <c r="N4">
        <f>J4/L4</f>
        <v>0.97962539094930068</v>
      </c>
    </row>
    <row r="5" spans="1:14" ht="16.95" customHeight="1">
      <c r="A5" s="18"/>
      <c r="B5" s="6" t="s">
        <v>8</v>
      </c>
      <c r="C5" s="13">
        <v>1200</v>
      </c>
      <c r="D5" s="14">
        <v>100</v>
      </c>
      <c r="E5" s="14">
        <v>100</v>
      </c>
      <c r="F5" s="15"/>
      <c r="H5" t="s">
        <v>8</v>
      </c>
      <c r="I5">
        <v>6181328</v>
      </c>
    </row>
    <row r="7" spans="1:14" ht="21" customHeight="1">
      <c r="A7" s="19" t="s">
        <v>9</v>
      </c>
      <c r="B7" s="20"/>
      <c r="C7" s="20"/>
      <c r="D7" s="20"/>
      <c r="E7" s="20"/>
      <c r="F7" s="21"/>
    </row>
    <row r="8" spans="1:14" ht="28.95" customHeight="1">
      <c r="A8" s="22"/>
      <c r="B8" s="23"/>
      <c r="C8" s="1" t="s">
        <v>1</v>
      </c>
      <c r="D8" s="2" t="s">
        <v>2</v>
      </c>
      <c r="E8" s="2" t="s">
        <v>3</v>
      </c>
      <c r="F8" s="3" t="s">
        <v>4</v>
      </c>
      <c r="H8" t="s">
        <v>27</v>
      </c>
      <c r="I8" t="s">
        <v>24</v>
      </c>
      <c r="J8" t="s">
        <v>25</v>
      </c>
      <c r="K8" t="s">
        <v>26</v>
      </c>
      <c r="N8" t="s">
        <v>31</v>
      </c>
    </row>
    <row r="9" spans="1:14" ht="16.95" customHeight="1">
      <c r="A9" s="16" t="s">
        <v>5</v>
      </c>
      <c r="B9" s="4" t="s">
        <v>10</v>
      </c>
      <c r="C9" s="7">
        <v>212</v>
      </c>
      <c r="D9" s="8">
        <v>17.666666666666668</v>
      </c>
      <c r="E9" s="8">
        <v>17.666666666666668</v>
      </c>
      <c r="F9" s="9">
        <v>17.666666666666668</v>
      </c>
      <c r="H9" t="s">
        <v>10</v>
      </c>
      <c r="I9">
        <v>969243</v>
      </c>
      <c r="J9">
        <v>0.15680174227932897</v>
      </c>
      <c r="K9" s="8">
        <v>17.666666666666668</v>
      </c>
      <c r="L9">
        <f>K9*0.01</f>
        <v>0.17666666666666669</v>
      </c>
      <c r="N9">
        <f>J9/L9</f>
        <v>0.88755703176978651</v>
      </c>
    </row>
    <row r="10" spans="1:14" ht="16.95" customHeight="1">
      <c r="A10" s="17"/>
      <c r="B10" s="5" t="s">
        <v>11</v>
      </c>
      <c r="C10" s="10">
        <v>246</v>
      </c>
      <c r="D10" s="11">
        <v>20.5</v>
      </c>
      <c r="E10" s="11">
        <v>20.5</v>
      </c>
      <c r="F10" s="12">
        <v>38.166666666666664</v>
      </c>
      <c r="H10" t="s">
        <v>11</v>
      </c>
      <c r="I10">
        <v>1384022</v>
      </c>
      <c r="J10">
        <v>0.22390366600833997</v>
      </c>
      <c r="K10" s="11">
        <v>20.5</v>
      </c>
      <c r="L10">
        <f t="shared" ref="L10:L14" si="0">K10*0.01</f>
        <v>0.20500000000000002</v>
      </c>
      <c r="N10">
        <f t="shared" ref="N10:N14" si="1">J10/L10</f>
        <v>1.0922130049187315</v>
      </c>
    </row>
    <row r="11" spans="1:14" ht="16.95" customHeight="1">
      <c r="A11" s="17"/>
      <c r="B11" s="5" t="s">
        <v>12</v>
      </c>
      <c r="C11" s="10">
        <v>207</v>
      </c>
      <c r="D11" s="11">
        <v>17.25</v>
      </c>
      <c r="E11" s="11">
        <v>17.25</v>
      </c>
      <c r="F11" s="12">
        <v>55.416666666666671</v>
      </c>
      <c r="H11" t="s">
        <v>12</v>
      </c>
      <c r="I11">
        <v>1211445</v>
      </c>
      <c r="J11">
        <v>0.19598458454235076</v>
      </c>
      <c r="K11" s="11">
        <v>17.25</v>
      </c>
      <c r="L11">
        <f t="shared" si="0"/>
        <v>0.17250000000000001</v>
      </c>
      <c r="N11">
        <f t="shared" si="1"/>
        <v>1.1361425190860912</v>
      </c>
    </row>
    <row r="12" spans="1:14" ht="16.95" customHeight="1">
      <c r="A12" s="17"/>
      <c r="B12" s="5" t="s">
        <v>13</v>
      </c>
      <c r="C12" s="10">
        <v>217</v>
      </c>
      <c r="D12" s="11">
        <v>18.083333333333336</v>
      </c>
      <c r="E12" s="11">
        <v>18.083333333333336</v>
      </c>
      <c r="F12" s="12">
        <v>73.5</v>
      </c>
      <c r="H12" t="s">
        <v>13</v>
      </c>
      <c r="I12">
        <v>1044740</v>
      </c>
      <c r="J12">
        <v>0.16901546075535873</v>
      </c>
      <c r="K12" s="11">
        <v>18.083333333333336</v>
      </c>
      <c r="L12">
        <f t="shared" si="0"/>
        <v>0.18083333333333337</v>
      </c>
      <c r="N12">
        <f t="shared" si="1"/>
        <v>0.9346477092462232</v>
      </c>
    </row>
    <row r="13" spans="1:14" ht="16.95" customHeight="1">
      <c r="A13" s="17"/>
      <c r="B13" s="5" t="s">
        <v>14</v>
      </c>
      <c r="C13" s="10">
        <v>157</v>
      </c>
      <c r="D13" s="11">
        <v>13.083333333333332</v>
      </c>
      <c r="E13" s="11">
        <v>13.083333333333332</v>
      </c>
      <c r="F13" s="12">
        <v>86.583333333333329</v>
      </c>
      <c r="H13" t="s">
        <v>14</v>
      </c>
      <c r="I13">
        <v>763303</v>
      </c>
      <c r="J13">
        <v>0.12348527695019582</v>
      </c>
      <c r="K13" s="11">
        <v>13.083333333333332</v>
      </c>
      <c r="L13">
        <f t="shared" si="0"/>
        <v>0.13083333333333333</v>
      </c>
      <c r="N13">
        <f t="shared" si="1"/>
        <v>0.94383651172124194</v>
      </c>
    </row>
    <row r="14" spans="1:14" ht="16.95" customHeight="1">
      <c r="A14" s="17"/>
      <c r="B14" s="5" t="s">
        <v>15</v>
      </c>
      <c r="C14" s="10">
        <v>161</v>
      </c>
      <c r="D14" s="11">
        <v>13.416666666666666</v>
      </c>
      <c r="E14" s="11">
        <v>13.416666666666666</v>
      </c>
      <c r="F14" s="12">
        <v>100</v>
      </c>
      <c r="H14" t="s">
        <v>15</v>
      </c>
      <c r="I14">
        <v>808575</v>
      </c>
      <c r="J14">
        <v>0.13080926946442575</v>
      </c>
      <c r="K14" s="11">
        <v>13.416666666666666</v>
      </c>
      <c r="L14">
        <f t="shared" si="0"/>
        <v>0.13416666666666666</v>
      </c>
      <c r="N14">
        <f t="shared" si="1"/>
        <v>0.97497592147398082</v>
      </c>
    </row>
    <row r="15" spans="1:14" ht="16.95" customHeight="1">
      <c r="A15" s="18"/>
      <c r="B15" s="6" t="s">
        <v>8</v>
      </c>
      <c r="C15" s="13">
        <v>1200</v>
      </c>
      <c r="D15" s="14">
        <v>100</v>
      </c>
      <c r="E15" s="14">
        <v>100</v>
      </c>
      <c r="F15" s="15"/>
      <c r="I15">
        <v>6181328</v>
      </c>
    </row>
    <row r="17" spans="1:14" ht="21" customHeight="1">
      <c r="A17" s="19" t="s">
        <v>32</v>
      </c>
      <c r="B17" s="20"/>
      <c r="C17" s="20"/>
      <c r="D17" s="20"/>
      <c r="E17" s="20"/>
      <c r="F17" s="21"/>
    </row>
    <row r="18" spans="1:14" ht="28.95" customHeight="1">
      <c r="A18" s="22"/>
      <c r="B18" s="23"/>
      <c r="C18" s="1" t="s">
        <v>1</v>
      </c>
      <c r="D18" s="2" t="s">
        <v>2</v>
      </c>
      <c r="E18" s="2" t="s">
        <v>3</v>
      </c>
      <c r="F18" s="3" t="s">
        <v>4</v>
      </c>
      <c r="H18" t="s">
        <v>23</v>
      </c>
      <c r="I18" t="s">
        <v>24</v>
      </c>
      <c r="J18" t="s">
        <v>25</v>
      </c>
      <c r="K18" t="s">
        <v>26</v>
      </c>
      <c r="N18" t="s">
        <v>31</v>
      </c>
    </row>
    <row r="19" spans="1:14" ht="16.95" customHeight="1">
      <c r="A19" s="16" t="s">
        <v>5</v>
      </c>
      <c r="B19" s="4" t="s">
        <v>16</v>
      </c>
      <c r="C19" s="7">
        <v>80</v>
      </c>
      <c r="D19" s="8">
        <v>6.666666666666667</v>
      </c>
      <c r="E19" s="8">
        <v>6.666666666666667</v>
      </c>
      <c r="F19" s="9">
        <v>6.666666666666667</v>
      </c>
      <c r="H19" t="s">
        <v>16</v>
      </c>
      <c r="I19">
        <v>447815</v>
      </c>
      <c r="J19">
        <v>7.2446406338573202E-2</v>
      </c>
      <c r="K19" s="8">
        <v>6.666666666666667</v>
      </c>
      <c r="L19">
        <f>K19*0.01</f>
        <v>6.6666666666666666E-2</v>
      </c>
      <c r="N19">
        <f>J19/L19</f>
        <v>1.086696095078598</v>
      </c>
    </row>
    <row r="20" spans="1:14" ht="16.95" customHeight="1">
      <c r="A20" s="17"/>
      <c r="B20" s="5" t="s">
        <v>17</v>
      </c>
      <c r="C20" s="10">
        <v>150</v>
      </c>
      <c r="D20" s="11">
        <v>12.5</v>
      </c>
      <c r="E20" s="11">
        <v>12.5</v>
      </c>
      <c r="F20" s="12">
        <v>19.166666666666668</v>
      </c>
      <c r="H20" t="s">
        <v>17</v>
      </c>
      <c r="I20">
        <v>754056</v>
      </c>
      <c r="J20">
        <v>0.12198932009432277</v>
      </c>
      <c r="K20" s="11">
        <v>12.5</v>
      </c>
      <c r="L20">
        <f t="shared" ref="L20:L25" si="2">K20*0.01</f>
        <v>0.125</v>
      </c>
      <c r="N20">
        <f t="shared" ref="N20:N25" si="3">J20/L20</f>
        <v>0.97591456075458216</v>
      </c>
    </row>
    <row r="21" spans="1:14" ht="16.95" customHeight="1">
      <c r="A21" s="17"/>
      <c r="B21" s="5" t="s">
        <v>18</v>
      </c>
      <c r="C21" s="10">
        <v>220</v>
      </c>
      <c r="D21" s="11">
        <v>18.333333333333332</v>
      </c>
      <c r="E21" s="11">
        <v>18.333333333333332</v>
      </c>
      <c r="F21" s="12">
        <v>37.5</v>
      </c>
      <c r="H21" t="s">
        <v>18</v>
      </c>
      <c r="I21">
        <v>1023821</v>
      </c>
      <c r="J21">
        <v>0.16563123652393141</v>
      </c>
      <c r="K21" s="11">
        <v>18.333333333333332</v>
      </c>
      <c r="L21">
        <f t="shared" si="2"/>
        <v>0.18333333333333332</v>
      </c>
      <c r="N21">
        <f t="shared" si="3"/>
        <v>0.90344310831235319</v>
      </c>
    </row>
    <row r="22" spans="1:14" ht="16.95" customHeight="1">
      <c r="A22" s="17"/>
      <c r="B22" s="5" t="s">
        <v>19</v>
      </c>
      <c r="C22" s="10">
        <v>270</v>
      </c>
      <c r="D22" s="11">
        <v>22.5</v>
      </c>
      <c r="E22" s="11">
        <v>22.5</v>
      </c>
      <c r="F22" s="12">
        <v>60</v>
      </c>
      <c r="H22" t="s">
        <v>19</v>
      </c>
      <c r="I22">
        <v>1285703</v>
      </c>
      <c r="J22">
        <v>0.20799786065389184</v>
      </c>
      <c r="K22" s="11">
        <v>22.5</v>
      </c>
      <c r="L22">
        <f t="shared" si="2"/>
        <v>0.22500000000000001</v>
      </c>
      <c r="N22">
        <f t="shared" si="3"/>
        <v>0.92443493623951922</v>
      </c>
    </row>
    <row r="23" spans="1:14" ht="16.95" customHeight="1">
      <c r="A23" s="17"/>
      <c r="B23" s="5" t="s">
        <v>20</v>
      </c>
      <c r="C23" s="10">
        <v>240</v>
      </c>
      <c r="D23" s="11">
        <v>20</v>
      </c>
      <c r="E23" s="11">
        <v>20</v>
      </c>
      <c r="F23" s="12">
        <v>80</v>
      </c>
      <c r="H23" t="s">
        <v>20</v>
      </c>
      <c r="I23">
        <v>1269256</v>
      </c>
      <c r="J23">
        <v>0.20533710555401688</v>
      </c>
      <c r="K23" s="11">
        <v>20</v>
      </c>
      <c r="L23">
        <f t="shared" si="2"/>
        <v>0.2</v>
      </c>
      <c r="N23">
        <f t="shared" si="3"/>
        <v>1.0266855277700844</v>
      </c>
    </row>
    <row r="24" spans="1:14" ht="16.95" customHeight="1">
      <c r="A24" s="17"/>
      <c r="B24" s="5" t="s">
        <v>21</v>
      </c>
      <c r="C24" s="10">
        <v>210</v>
      </c>
      <c r="D24" s="11">
        <v>17.5</v>
      </c>
      <c r="E24" s="11">
        <v>17.5</v>
      </c>
      <c r="F24" s="12">
        <v>97.5</v>
      </c>
      <c r="H24" t="s">
        <v>21</v>
      </c>
      <c r="I24">
        <v>1256071</v>
      </c>
      <c r="J24">
        <v>0.20320406876968833</v>
      </c>
      <c r="K24" s="11">
        <v>17.5</v>
      </c>
      <c r="L24">
        <f t="shared" si="2"/>
        <v>0.17500000000000002</v>
      </c>
      <c r="N24">
        <f t="shared" si="3"/>
        <v>1.1611661072553618</v>
      </c>
    </row>
    <row r="25" spans="1:14" ht="16.95" customHeight="1">
      <c r="A25" s="17"/>
      <c r="B25" s="5" t="s">
        <v>22</v>
      </c>
      <c r="C25" s="10">
        <v>30</v>
      </c>
      <c r="D25" s="11">
        <v>2.5</v>
      </c>
      <c r="E25" s="11">
        <v>2.5</v>
      </c>
      <c r="F25" s="12">
        <v>100</v>
      </c>
      <c r="H25" t="s">
        <v>22</v>
      </c>
      <c r="I25">
        <v>144606</v>
      </c>
      <c r="J25">
        <v>2.3394002065575552E-2</v>
      </c>
      <c r="K25" s="11">
        <v>2.5</v>
      </c>
      <c r="L25">
        <f t="shared" si="2"/>
        <v>2.5000000000000001E-2</v>
      </c>
      <c r="N25">
        <f t="shared" si="3"/>
        <v>0.93576008262302202</v>
      </c>
    </row>
    <row r="26" spans="1:14" ht="16.95" customHeight="1">
      <c r="A26" s="18"/>
      <c r="B26" s="6" t="s">
        <v>8</v>
      </c>
      <c r="C26" s="13">
        <v>1200</v>
      </c>
      <c r="D26" s="14">
        <v>100</v>
      </c>
      <c r="E26" s="14">
        <v>100</v>
      </c>
      <c r="F26" s="15"/>
      <c r="I26">
        <v>6181328</v>
      </c>
      <c r="J26">
        <v>0.99999999999999989</v>
      </c>
    </row>
  </sheetData>
  <sheetProtection algorithmName="SHA-512" hashValue="Tg4MVS89XcTIwdaq0d/UgB5/TzU1RWpFKKnV0MkuMEzzJ8pbfdNI4/zgwM+Jmuz+xQHjz+aiCbZHrppMfSSVAQ==" saltValue="VkhDS6tXIpP/divToG5RYw==" spinCount="100000" sheet="1" formatCells="0" formatColumns="0" formatRows="0" insertColumns="0" insertRows="0" insertHyperlinks="0" deleteColumns="0" deleteRows="0" sort="0" autoFilter="0" pivotTables="0"/>
  <mergeCells count="9">
    <mergeCell ref="A9:A15"/>
    <mergeCell ref="A17:F17"/>
    <mergeCell ref="A18:B18"/>
    <mergeCell ref="A19:A26"/>
    <mergeCell ref="A1:F1"/>
    <mergeCell ref="A2:B2"/>
    <mergeCell ref="A3:A5"/>
    <mergeCell ref="A7:F7"/>
    <mergeCell ref="A8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Patricia Monserrat  Gutiérrez Vázquez</cp:lastModifiedBy>
  <dcterms:created xsi:type="dcterms:W3CDTF">2011-08-01T14:22:18Z</dcterms:created>
  <dcterms:modified xsi:type="dcterms:W3CDTF">2024-03-14T15:31:49Z</dcterms:modified>
</cp:coreProperties>
</file>